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0" yWindow="0" windowWidth="28125" windowHeight="12540"/>
  </bookViews>
  <sheets>
    <sheet name="sheet1" sheetId="1" r:id="rId1"/>
    <sheet name="Sheet2" sheetId="2" r:id="rId2"/>
  </sheets>
  <definedNames>
    <definedName name="_xlnm.Print_Area" localSheetId="0">sheet1!$A$1:$L$28</definedName>
  </definedNames>
  <calcPr calcId="124519"/>
</workbook>
</file>

<file path=xl/calcChain.xml><?xml version="1.0" encoding="utf-8"?>
<calcChain xmlns="http://schemas.openxmlformats.org/spreadsheetml/2006/main">
  <c r="F58" i="2"/>
  <c r="F52"/>
  <c r="G52"/>
  <c r="F51"/>
  <c r="G51"/>
  <c r="J5" i="1"/>
  <c r="J9"/>
</calcChain>
</file>

<file path=xl/sharedStrings.xml><?xml version="1.0" encoding="utf-8"?>
<sst xmlns="http://schemas.openxmlformats.org/spreadsheetml/2006/main" count="78" uniqueCount="70">
  <si>
    <t>深圳云创文化科技有限公司</t>
  </si>
  <si>
    <t>合约/订单审核书</t>
  </si>
  <si>
    <t>甲方(买方)：</t>
  </si>
  <si>
    <t>乙方(卖方)：</t>
  </si>
  <si>
    <t>购销项目名称：</t>
  </si>
  <si>
    <t>盒马吃好点直采外箱</t>
  </si>
  <si>
    <t>一、经供需双方经充分协商，并根据《中华人民共和国合同法》的有关规定签订本合同如下：</t>
  </si>
  <si>
    <t>No. 序号</t>
  </si>
  <si>
    <t>Items/产品名称</t>
  </si>
  <si>
    <t>Photo/图片</t>
  </si>
  <si>
    <t>Size/尺寸</t>
  </si>
  <si>
    <t>Description/
材质&amp;工艺</t>
  </si>
  <si>
    <t>QTY/数量</t>
  </si>
  <si>
    <t>Unit单位</t>
  </si>
  <si>
    <t>Unit Price单价</t>
  </si>
  <si>
    <t>Total Amount 总价</t>
  </si>
  <si>
    <t>Sampling
打样时间</t>
  </si>
  <si>
    <t>Production
大货时间</t>
  </si>
  <si>
    <t>个</t>
  </si>
  <si>
    <t>Total Price 总计（含13%VAT，含运费）：</t>
  </si>
  <si>
    <t>二、备注：</t>
  </si>
  <si>
    <t>三、运输方式：物流</t>
  </si>
  <si>
    <t>四、产品包装符合一般行业标准。</t>
  </si>
  <si>
    <t>六、付款方式：银行转账</t>
  </si>
  <si>
    <t>七、产品质量以甲乙双方签署确认的样品为准。甲方提出产品质量异议的期限为甲方收到产品后15天向乙方书面提出。</t>
  </si>
  <si>
    <t>八、因履行本合同发生争议的，则甲乙双方应友好协商解决，若协商不成的，则双方同意任何一方都由权向乙方住所地由管辖权的人民法院提起诉讼。</t>
  </si>
  <si>
    <t>九、本合同由甲乙双方签字、盖章之日起生效，一式两份，双方各持一份具有同等法律效力，本合同传真件与原件具有同等法律效力。</t>
  </si>
  <si>
    <t>十、本合同为尽事，经双方友好协商后，另行签署补充协议经行约定。</t>
  </si>
  <si>
    <t>甲方：</t>
  </si>
  <si>
    <t>乙方：</t>
  </si>
  <si>
    <t>地址：</t>
  </si>
  <si>
    <t>深圳市宝安区石岩街道石龙社区石环路一号厂房H栋3层</t>
  </si>
  <si>
    <t>电话：</t>
  </si>
  <si>
    <t>0755-66825089</t>
  </si>
  <si>
    <t>税务登记号：</t>
  </si>
  <si>
    <t>9144030035932110XG</t>
  </si>
  <si>
    <t>开户银行：</t>
  </si>
  <si>
    <t>招商银行股份有限公司深圳泰然金谷支行</t>
  </si>
  <si>
    <t>银行账号：</t>
  </si>
  <si>
    <t>755928266910907</t>
  </si>
  <si>
    <t>盖章及签名：</t>
  </si>
  <si>
    <t>联系人：</t>
    <phoneticPr fontId="7" type="noConversion"/>
  </si>
  <si>
    <t>联系人：</t>
    <phoneticPr fontId="7" type="noConversion"/>
  </si>
  <si>
    <t>Connie 许</t>
    <phoneticPr fontId="7" type="noConversion"/>
  </si>
  <si>
    <t>Tel：</t>
    <phoneticPr fontId="7" type="noConversion"/>
  </si>
  <si>
    <t>签订日期：</t>
    <phoneticPr fontId="7" type="noConversion"/>
  </si>
  <si>
    <t>1. 以上报价含13%增值税，含送上海一地的运费；
2. 以上材质、工艺、结构、起订量如有变更，须重新核价；
3. 报价有效期：从报价之日起20日内有效，有效期内如纸张等原材料市场价格发生重大变化时，价格需按实际调整。</t>
    <phoneticPr fontId="7" type="noConversion"/>
  </si>
  <si>
    <t>五、付款条件：现付或月结30天</t>
    <phoneticPr fontId="7" type="noConversion"/>
  </si>
  <si>
    <t xml:space="preserve"> 346*226*194mm</t>
  </si>
  <si>
    <t>/</t>
    <phoneticPr fontId="7" type="noConversion"/>
  </si>
  <si>
    <t>上海鲁御食品有限公司</t>
    <phoneticPr fontId="7" type="noConversion"/>
  </si>
  <si>
    <t>1. 这5款盒高度缩短，请确认画面不改动，只改刀线重做刀版是否可行？</t>
    <phoneticPr fontId="7" type="noConversion"/>
  </si>
  <si>
    <t>2. 对应的内托也要调整</t>
    <phoneticPr fontId="7" type="noConversion"/>
  </si>
  <si>
    <t>上海鲁御食品有限公司</t>
    <phoneticPr fontId="7" type="noConversion"/>
  </si>
  <si>
    <t>91310104582095053Q</t>
    <phoneticPr fontId="7" type="noConversion"/>
  </si>
  <si>
    <t>021-62732258</t>
    <phoneticPr fontId="7" type="noConversion"/>
  </si>
  <si>
    <t>上海银行漕宝路支行</t>
    <phoneticPr fontId="7" type="noConversion"/>
  </si>
  <si>
    <t>03001684824</t>
    <phoneticPr fontId="7" type="noConversion"/>
  </si>
  <si>
    <t>数量</t>
    <phoneticPr fontId="7" type="noConversion"/>
  </si>
  <si>
    <t>成本</t>
    <phoneticPr fontId="7" type="noConversion"/>
  </si>
  <si>
    <t>运费</t>
    <phoneticPr fontId="7" type="noConversion"/>
  </si>
  <si>
    <t>利润</t>
    <phoneticPr fontId="7" type="noConversion"/>
  </si>
  <si>
    <t>报价</t>
    <phoneticPr fontId="7" type="noConversion"/>
  </si>
  <si>
    <t>佳沛奇异果-飞机盒 (190X160X60MM)   300克粉纸,4C+0C, 单面哑胶，裱E坑(140+120),啤,贴0.2MM厚PVC胶片.    1000=1.63元/个;   3000=1.26元/个;   5000=1.21元/个;   10000=1.17元/个;   30000=1.16元/个;   50000=1.15元/个</t>
    <phoneticPr fontId="7" type="noConversion"/>
  </si>
  <si>
    <t>材质：B楞 190/130/160g
工艺：4色水印, 模切</t>
    <phoneticPr fontId="7" type="noConversion"/>
  </si>
  <si>
    <t>上海市松江区九亭镇沧泾路398号7幢1层1号</t>
    <phoneticPr fontId="7" type="noConversion"/>
  </si>
  <si>
    <t>姚宝亮
15900799188</t>
    <phoneticPr fontId="7" type="noConversion"/>
  </si>
  <si>
    <t xml:space="preserve">肉禽纸箱
</t>
    <phoneticPr fontId="7" type="noConversion"/>
  </si>
  <si>
    <t>5天</t>
    <phoneticPr fontId="7" type="noConversion"/>
  </si>
  <si>
    <t>送货及开票地址：
上海市松江区九亭镇涞寅路1898号6栋1楼右侧，望先食品，陶经理18051559885</t>
    <phoneticPr fontId="7" type="noConversion"/>
  </si>
</sst>
</file>

<file path=xl/styles.xml><?xml version="1.0" encoding="utf-8"?>
<styleSheet xmlns="http://schemas.openxmlformats.org/spreadsheetml/2006/main">
  <numFmts count="2">
    <numFmt numFmtId="176" formatCode="\¥#,##0.00_);[Red]\(\¥#,##0.00\)"/>
    <numFmt numFmtId="177" formatCode="0.00_ "/>
  </numFmts>
  <fonts count="10">
    <font>
      <sz val="11"/>
      <color indexed="8"/>
      <name val="等线"/>
      <charset val="1"/>
      <scheme val="minor"/>
    </font>
    <font>
      <b/>
      <sz val="17"/>
      <name val="SimSun"/>
      <charset val="134"/>
    </font>
    <font>
      <b/>
      <sz val="12"/>
      <name val="SimSun"/>
      <charset val="134"/>
    </font>
    <font>
      <sz val="9"/>
      <name val="SimSun"/>
      <charset val="134"/>
    </font>
    <font>
      <sz val="9"/>
      <name val="宋体"/>
      <family val="3"/>
      <charset val="134"/>
    </font>
    <font>
      <b/>
      <sz val="9"/>
      <name val="SimSun"/>
      <charset val="134"/>
    </font>
    <font>
      <sz val="10"/>
      <name val="微软雅黑"/>
      <family val="2"/>
      <charset val="134"/>
    </font>
    <font>
      <sz val="9"/>
      <name val="等线"/>
      <family val="3"/>
      <charset val="134"/>
      <scheme val="minor"/>
    </font>
    <font>
      <b/>
      <sz val="26"/>
      <color rgb="FFFF0000"/>
      <name val="等线"/>
      <family val="3"/>
      <charset val="134"/>
      <scheme val="minor"/>
    </font>
    <font>
      <sz val="11"/>
      <color indexed="8"/>
      <name val="等线"/>
      <family val="3"/>
      <charset val="134"/>
      <scheme val="minor"/>
    </font>
  </fonts>
  <fills count="4">
    <fill>
      <patternFill patternType="none"/>
    </fill>
    <fill>
      <patternFill patternType="gray125"/>
    </fill>
    <fill>
      <patternFill patternType="solid">
        <fgColor theme="8" tint="0.79995117038483843"/>
        <bgColor indexed="64"/>
      </patternFill>
    </fill>
    <fill>
      <patternFill patternType="solid">
        <fgColor rgb="FFFFFF00"/>
        <bgColor indexed="64"/>
      </patternFill>
    </fill>
  </fills>
  <borders count="7">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9" fontId="9" fillId="0" borderId="0" applyFont="0" applyFill="0" applyBorder="0" applyAlignment="0" applyProtection="0">
      <alignment vertical="center"/>
    </xf>
  </cellStyleXfs>
  <cellXfs count="40">
    <xf numFmtId="0" fontId="0" fillId="0" borderId="0" xfId="0">
      <alignment vertical="center"/>
    </xf>
    <xf numFmtId="0" fontId="0" fillId="0" borderId="0" xfId="0" applyFill="1" applyAlignment="1">
      <alignment horizontal="center" vertical="center"/>
    </xf>
    <xf numFmtId="0" fontId="4" fillId="0" borderId="0" xfId="0" applyFont="1" applyBorder="1" applyAlignment="1">
      <alignment horizontal="left" vertical="center" wrapText="1"/>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0" xfId="0" applyFont="1" applyBorder="1" applyAlignment="1">
      <alignment horizontal="right" vertical="center" wrapText="1"/>
    </xf>
    <xf numFmtId="0" fontId="6" fillId="0" borderId="0" xfId="0" applyFont="1" applyFill="1" applyBorder="1" applyAlignment="1" applyProtection="1">
      <alignment horizontal="center" vertical="center" wrapText="1"/>
      <protection locked="0"/>
    </xf>
    <xf numFmtId="176" fontId="3" fillId="0" borderId="1" xfId="0" applyNumberFormat="1" applyFont="1" applyBorder="1" applyAlignment="1">
      <alignment horizontal="center" vertical="center" wrapText="1"/>
    </xf>
    <xf numFmtId="176" fontId="5" fillId="2" borderId="1" xfId="0" applyNumberFormat="1" applyFont="1" applyFill="1" applyBorder="1" applyAlignment="1">
      <alignment horizontal="center" vertical="center" wrapText="1"/>
    </xf>
    <xf numFmtId="0" fontId="3" fillId="0" borderId="0" xfId="0" applyFont="1" applyBorder="1" applyAlignment="1">
      <alignment horizontal="left" vertical="center" wrapText="1"/>
    </xf>
    <xf numFmtId="0" fontId="3" fillId="0" borderId="0" xfId="0" applyFont="1" applyBorder="1" applyAlignment="1">
      <alignment vertical="center" wrapText="1"/>
    </xf>
    <xf numFmtId="14" fontId="3" fillId="0" borderId="0" xfId="0" applyNumberFormat="1" applyFont="1" applyBorder="1" applyAlignment="1">
      <alignment horizontal="left" vertical="center" wrapText="1"/>
    </xf>
    <xf numFmtId="14" fontId="3" fillId="0" borderId="0" xfId="0" applyNumberFormat="1" applyFont="1" applyBorder="1" applyAlignment="1">
      <alignment vertical="center" wrapText="1"/>
    </xf>
    <xf numFmtId="0" fontId="3" fillId="3" borderId="0" xfId="0" applyFont="1" applyFill="1" applyBorder="1" applyAlignment="1">
      <alignment vertical="center" wrapText="1"/>
    </xf>
    <xf numFmtId="0" fontId="8" fillId="0" borderId="0" xfId="0" applyFont="1">
      <alignment vertical="center"/>
    </xf>
    <xf numFmtId="0" fontId="9" fillId="0" borderId="0" xfId="0" applyFont="1">
      <alignment vertical="center"/>
    </xf>
    <xf numFmtId="0" fontId="9" fillId="0" borderId="6" xfId="0" applyFont="1" applyBorder="1">
      <alignment vertical="center"/>
    </xf>
    <xf numFmtId="0" fontId="0" fillId="0" borderId="6" xfId="0" applyBorder="1">
      <alignment vertical="center"/>
    </xf>
    <xf numFmtId="0" fontId="0" fillId="3" borderId="6" xfId="0" applyFill="1" applyBorder="1">
      <alignment vertical="center"/>
    </xf>
    <xf numFmtId="9" fontId="0" fillId="3" borderId="6" xfId="1" applyFont="1" applyFill="1" applyBorder="1">
      <alignment vertical="center"/>
    </xf>
    <xf numFmtId="177" fontId="0" fillId="3" borderId="6" xfId="0" applyNumberFormat="1" applyFill="1" applyBorder="1">
      <alignment vertical="center"/>
    </xf>
    <xf numFmtId="0" fontId="3" fillId="0" borderId="4" xfId="0" applyFont="1" applyBorder="1" applyAlignment="1">
      <alignment horizontal="center" vertical="center" wrapText="1"/>
    </xf>
    <xf numFmtId="0" fontId="3" fillId="0" borderId="0" xfId="0" applyFont="1" applyBorder="1" applyAlignment="1">
      <alignment vertical="center" wrapText="1"/>
    </xf>
    <xf numFmtId="0" fontId="1" fillId="0" borderId="0" xfId="0" applyFont="1" applyBorder="1" applyAlignment="1">
      <alignment horizontal="center" vertical="center" wrapText="1"/>
    </xf>
    <xf numFmtId="0" fontId="2" fillId="0" borderId="0"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0" xfId="0" applyFont="1" applyBorder="1" applyAlignment="1">
      <alignment horizontal="center" vertical="center" wrapText="1"/>
    </xf>
    <xf numFmtId="0" fontId="3" fillId="0" borderId="0" xfId="0" applyFont="1" applyFill="1" applyBorder="1" applyAlignment="1">
      <alignment vertical="center" wrapText="1"/>
    </xf>
    <xf numFmtId="0" fontId="3" fillId="3" borderId="0" xfId="0" applyFont="1" applyFill="1" applyBorder="1" applyAlignment="1">
      <alignment horizontal="left" vertical="center" wrapText="1"/>
    </xf>
    <xf numFmtId="0" fontId="3" fillId="0" borderId="0" xfId="0" applyFont="1" applyBorder="1" applyAlignment="1">
      <alignment horizontal="left" vertical="center" wrapText="1"/>
    </xf>
    <xf numFmtId="0" fontId="5" fillId="2" borderId="2" xfId="0" applyFont="1" applyFill="1" applyBorder="1" applyAlignment="1">
      <alignment horizontal="right" vertical="center" wrapText="1" indent="2"/>
    </xf>
    <xf numFmtId="0" fontId="5" fillId="2" borderId="5" xfId="0" applyFont="1" applyFill="1" applyBorder="1" applyAlignment="1">
      <alignment horizontal="right" vertical="center" wrapText="1" indent="2"/>
    </xf>
    <xf numFmtId="0" fontId="5" fillId="2" borderId="3" xfId="0" applyFont="1" applyFill="1" applyBorder="1" applyAlignment="1">
      <alignment horizontal="right" vertical="center" wrapText="1" indent="2"/>
    </xf>
    <xf numFmtId="0" fontId="4" fillId="0" borderId="0" xfId="0" applyFont="1" applyBorder="1" applyAlignment="1">
      <alignment vertical="center" wrapText="1"/>
    </xf>
    <xf numFmtId="0" fontId="3" fillId="0" borderId="0" xfId="0" applyFont="1" applyBorder="1" applyAlignment="1">
      <alignment horizontal="right" vertical="center" wrapText="1"/>
    </xf>
    <xf numFmtId="0" fontId="3" fillId="3" borderId="0" xfId="0" applyFont="1" applyFill="1" applyBorder="1" applyAlignment="1">
      <alignment vertical="center" wrapText="1"/>
    </xf>
    <xf numFmtId="0" fontId="3" fillId="3" borderId="0" xfId="0" quotePrefix="1" applyFont="1" applyFill="1" applyBorder="1" applyAlignment="1">
      <alignment horizontal="left" vertical="center" wrapText="1"/>
    </xf>
  </cellXfs>
  <cellStyles count="2">
    <cellStyle name="百分比" xfId="1" builtinId="5"/>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318052</xdr:colOff>
      <xdr:row>7</xdr:row>
      <xdr:rowOff>79513</xdr:rowOff>
    </xdr:from>
    <xdr:to>
      <xdr:col>2</xdr:col>
      <xdr:colOff>1040296</xdr:colOff>
      <xdr:row>7</xdr:row>
      <xdr:rowOff>664294</xdr:rowOff>
    </xdr:to>
    <xdr:pic>
      <xdr:nvPicPr>
        <xdr:cNvPr id="4" name="图片 3"/>
        <xdr:cNvPicPr>
          <a:picLocks noChangeAspect="1"/>
        </xdr:cNvPicPr>
      </xdr:nvPicPr>
      <xdr:blipFill>
        <a:blip xmlns:r="http://schemas.openxmlformats.org/officeDocument/2006/relationships" r:embed="rId1" cstate="print"/>
        <a:stretch>
          <a:fillRect/>
        </a:stretch>
      </xdr:blipFill>
      <xdr:spPr>
        <a:xfrm>
          <a:off x="1457739" y="2564296"/>
          <a:ext cx="722244" cy="584781"/>
        </a:xfrm>
        <a:prstGeom prst="rect">
          <a:avLst/>
        </a:prstGeom>
      </xdr:spPr>
    </xdr:pic>
    <xdr:clientData/>
  </xdr:twoCellAnchor>
  <xdr:twoCellAnchor editAs="oneCell">
    <xdr:from>
      <xdr:col>10</xdr:col>
      <xdr:colOff>205409</xdr:colOff>
      <xdr:row>22</xdr:row>
      <xdr:rowOff>3212</xdr:rowOff>
    </xdr:from>
    <xdr:to>
      <xdr:col>11</xdr:col>
      <xdr:colOff>722243</xdr:colOff>
      <xdr:row>27</xdr:row>
      <xdr:rowOff>254047</xdr:rowOff>
    </xdr:to>
    <xdr:pic>
      <xdr:nvPicPr>
        <xdr:cNvPr id="2" name="图片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673548" y="7073247"/>
          <a:ext cx="1311965" cy="11122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484096</xdr:colOff>
      <xdr:row>0</xdr:row>
      <xdr:rowOff>62752</xdr:rowOff>
    </xdr:from>
    <xdr:to>
      <xdr:col>21</xdr:col>
      <xdr:colOff>435944</xdr:colOff>
      <xdr:row>23</xdr:row>
      <xdr:rowOff>62796</xdr:rowOff>
    </xdr:to>
    <xdr:pic>
      <xdr:nvPicPr>
        <xdr:cNvPr id="3" name="图片 2"/>
        <xdr:cNvPicPr>
          <a:picLocks noChangeAspect="1"/>
        </xdr:cNvPicPr>
      </xdr:nvPicPr>
      <xdr:blipFill>
        <a:blip xmlns:r="http://schemas.openxmlformats.org/officeDocument/2006/relationships" r:embed="rId1"/>
        <a:stretch>
          <a:fillRect/>
        </a:stretch>
      </xdr:blipFill>
      <xdr:spPr>
        <a:xfrm>
          <a:off x="9018496" y="62752"/>
          <a:ext cx="4219048" cy="4123809"/>
        </a:xfrm>
        <a:prstGeom prst="rect">
          <a:avLst/>
        </a:prstGeom>
      </xdr:spPr>
    </xdr:pic>
    <xdr:clientData/>
  </xdr:twoCellAnchor>
  <xdr:twoCellAnchor editAs="oneCell">
    <xdr:from>
      <xdr:col>21</xdr:col>
      <xdr:colOff>308875</xdr:colOff>
      <xdr:row>1</xdr:row>
      <xdr:rowOff>53789</xdr:rowOff>
    </xdr:from>
    <xdr:to>
      <xdr:col>28</xdr:col>
      <xdr:colOff>510746</xdr:colOff>
      <xdr:row>22</xdr:row>
      <xdr:rowOff>53788</xdr:rowOff>
    </xdr:to>
    <xdr:pic>
      <xdr:nvPicPr>
        <xdr:cNvPr id="4" name="图片 3"/>
        <xdr:cNvPicPr>
          <a:picLocks noChangeAspect="1"/>
        </xdr:cNvPicPr>
      </xdr:nvPicPr>
      <xdr:blipFill>
        <a:blip xmlns:r="http://schemas.openxmlformats.org/officeDocument/2006/relationships" r:embed="rId2"/>
        <a:stretch>
          <a:fillRect/>
        </a:stretch>
      </xdr:blipFill>
      <xdr:spPr>
        <a:xfrm>
          <a:off x="13110475" y="233083"/>
          <a:ext cx="4469071" cy="3765176"/>
        </a:xfrm>
        <a:prstGeom prst="rect">
          <a:avLst/>
        </a:prstGeom>
      </xdr:spPr>
    </xdr:pic>
    <xdr:clientData/>
  </xdr:twoCellAnchor>
  <xdr:twoCellAnchor editAs="oneCell">
    <xdr:from>
      <xdr:col>0</xdr:col>
      <xdr:colOff>0</xdr:colOff>
      <xdr:row>0</xdr:row>
      <xdr:rowOff>0</xdr:rowOff>
    </xdr:from>
    <xdr:to>
      <xdr:col>8</xdr:col>
      <xdr:colOff>361295</xdr:colOff>
      <xdr:row>24</xdr:row>
      <xdr:rowOff>163608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0"/>
          <a:ext cx="5238095" cy="4466667"/>
        </a:xfrm>
        <a:prstGeom prst="rect">
          <a:avLst/>
        </a:prstGeom>
      </xdr:spPr>
    </xdr:pic>
    <xdr:clientData/>
  </xdr:twoCellAnchor>
  <xdr:twoCellAnchor editAs="oneCell">
    <xdr:from>
      <xdr:col>8</xdr:col>
      <xdr:colOff>286871</xdr:colOff>
      <xdr:row>0</xdr:row>
      <xdr:rowOff>62754</xdr:rowOff>
    </xdr:from>
    <xdr:to>
      <xdr:col>14</xdr:col>
      <xdr:colOff>467366</xdr:colOff>
      <xdr:row>23</xdr:row>
      <xdr:rowOff>110418</xdr:rowOff>
    </xdr:to>
    <xdr:pic>
      <xdr:nvPicPr>
        <xdr:cNvPr id="6" name="图片 5"/>
        <xdr:cNvPicPr>
          <a:picLocks noChangeAspect="1"/>
        </xdr:cNvPicPr>
      </xdr:nvPicPr>
      <xdr:blipFill>
        <a:blip xmlns:r="http://schemas.openxmlformats.org/officeDocument/2006/relationships" r:embed="rId4"/>
        <a:stretch>
          <a:fillRect/>
        </a:stretch>
      </xdr:blipFill>
      <xdr:spPr>
        <a:xfrm>
          <a:off x="5163671" y="62754"/>
          <a:ext cx="3838095" cy="4171429"/>
        </a:xfrm>
        <a:prstGeom prst="rect">
          <a:avLst/>
        </a:prstGeom>
      </xdr:spPr>
    </xdr:pic>
    <xdr:clientData/>
  </xdr:twoCellAnchor>
  <xdr:twoCellAnchor editAs="oneCell">
    <xdr:from>
      <xdr:col>9</xdr:col>
      <xdr:colOff>228599</xdr:colOff>
      <xdr:row>23</xdr:row>
      <xdr:rowOff>163884</xdr:rowOff>
    </xdr:from>
    <xdr:to>
      <xdr:col>15</xdr:col>
      <xdr:colOff>54428</xdr:colOff>
      <xdr:row>40</xdr:row>
      <xdr:rowOff>151883</xdr:rowOff>
    </xdr:to>
    <xdr:pic>
      <xdr:nvPicPr>
        <xdr:cNvPr id="8" name="图片 7"/>
        <xdr:cNvPicPr>
          <a:picLocks noChangeAspect="1"/>
        </xdr:cNvPicPr>
      </xdr:nvPicPr>
      <xdr:blipFill>
        <a:blip xmlns:r="http://schemas.openxmlformats.org/officeDocument/2006/relationships" r:embed="rId5"/>
        <a:stretch>
          <a:fillRect/>
        </a:stretch>
      </xdr:blipFill>
      <xdr:spPr>
        <a:xfrm>
          <a:off x="5714999" y="4169827"/>
          <a:ext cx="3483429" cy="3427885"/>
        </a:xfrm>
        <a:prstGeom prst="rect">
          <a:avLst/>
        </a:prstGeom>
      </xdr:spPr>
    </xdr:pic>
    <xdr:clientData/>
  </xdr:twoCellAnchor>
  <xdr:twoCellAnchor editAs="oneCell">
    <xdr:from>
      <xdr:col>14</xdr:col>
      <xdr:colOff>147224</xdr:colOff>
      <xdr:row>48</xdr:row>
      <xdr:rowOff>160020</xdr:rowOff>
    </xdr:from>
    <xdr:to>
      <xdr:col>19</xdr:col>
      <xdr:colOff>204763</xdr:colOff>
      <xdr:row>60</xdr:row>
      <xdr:rowOff>64139</xdr:rowOff>
    </xdr:to>
    <xdr:pic>
      <xdr:nvPicPr>
        <xdr:cNvPr id="2" name="图片 1"/>
        <xdr:cNvPicPr>
          <a:picLocks noChangeAspect="1"/>
        </xdr:cNvPicPr>
      </xdr:nvPicPr>
      <xdr:blipFill>
        <a:blip xmlns:r="http://schemas.openxmlformats.org/officeDocument/2006/relationships" r:embed="rId6"/>
        <a:stretch>
          <a:fillRect/>
        </a:stretch>
      </xdr:blipFill>
      <xdr:spPr>
        <a:xfrm>
          <a:off x="8681624" y="9044940"/>
          <a:ext cx="3105539" cy="2007239"/>
        </a:xfrm>
        <a:prstGeom prst="rect">
          <a:avLst/>
        </a:prstGeom>
      </xdr:spPr>
    </xdr:pic>
    <xdr:clientData/>
  </xdr:twoCellAnchor>
  <xdr:twoCellAnchor editAs="oneCell">
    <xdr:from>
      <xdr:col>10</xdr:col>
      <xdr:colOff>358140</xdr:colOff>
      <xdr:row>48</xdr:row>
      <xdr:rowOff>109962</xdr:rowOff>
    </xdr:from>
    <xdr:to>
      <xdr:col>14</xdr:col>
      <xdr:colOff>15240</xdr:colOff>
      <xdr:row>56</xdr:row>
      <xdr:rowOff>169319</xdr:rowOff>
    </xdr:to>
    <xdr:pic>
      <xdr:nvPicPr>
        <xdr:cNvPr id="7" name="图片 6"/>
        <xdr:cNvPicPr>
          <a:picLocks noChangeAspect="1"/>
        </xdr:cNvPicPr>
      </xdr:nvPicPr>
      <xdr:blipFill>
        <a:blip xmlns:r="http://schemas.openxmlformats.org/officeDocument/2006/relationships" r:embed="rId7"/>
        <a:stretch>
          <a:fillRect/>
        </a:stretch>
      </xdr:blipFill>
      <xdr:spPr>
        <a:xfrm>
          <a:off x="6454140" y="8994882"/>
          <a:ext cx="2095500" cy="146143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dimension ref="A1:N29"/>
  <sheetViews>
    <sheetView tabSelected="1" zoomScale="115" zoomScaleNormal="115" workbookViewId="0">
      <selection activeCell="B8" sqref="B8"/>
    </sheetView>
  </sheetViews>
  <sheetFormatPr defaultColWidth="9.75" defaultRowHeight="13.5"/>
  <cols>
    <col min="1" max="1" width="4.375" customWidth="1"/>
    <col min="2" max="2" width="12.25" customWidth="1"/>
    <col min="3" max="3" width="22.375" customWidth="1"/>
    <col min="4" max="4" width="20.375" customWidth="1"/>
    <col min="5" max="5" width="9" customWidth="1"/>
    <col min="6" max="6" width="16.5" customWidth="1"/>
    <col min="7" max="7" width="8.5" customWidth="1"/>
    <col min="8" max="8" width="7.5" customWidth="1"/>
    <col min="9" max="9" width="9.5" customWidth="1"/>
    <col min="10" max="10" width="13.25" customWidth="1"/>
    <col min="11" max="11" width="11.5" customWidth="1"/>
    <col min="12" max="12" width="12.375" customWidth="1"/>
    <col min="13" max="13" width="9.75" customWidth="1"/>
  </cols>
  <sheetData>
    <row r="1" spans="1:14" ht="21.95" customHeight="1">
      <c r="A1" s="23" t="s">
        <v>0</v>
      </c>
      <c r="B1" s="23"/>
      <c r="C1" s="23"/>
      <c r="D1" s="23"/>
      <c r="E1" s="23"/>
      <c r="F1" s="23"/>
      <c r="G1" s="23"/>
      <c r="H1" s="23"/>
      <c r="I1" s="23"/>
      <c r="J1" s="23"/>
      <c r="K1" s="23"/>
      <c r="L1" s="23"/>
    </row>
    <row r="2" spans="1:14" ht="21.6" customHeight="1">
      <c r="A2" s="24" t="s">
        <v>1</v>
      </c>
      <c r="B2" s="24"/>
      <c r="C2" s="24"/>
      <c r="D2" s="24"/>
      <c r="E2" s="24"/>
      <c r="F2" s="24"/>
      <c r="G2" s="24"/>
      <c r="H2" s="24"/>
      <c r="I2" s="24"/>
      <c r="J2" s="24"/>
      <c r="K2" s="24"/>
      <c r="L2" s="24"/>
    </row>
    <row r="3" spans="1:14" ht="60.6" customHeight="1">
      <c r="A3" s="29" t="s">
        <v>2</v>
      </c>
      <c r="B3" s="29"/>
      <c r="C3" s="29"/>
      <c r="D3" s="30" t="s">
        <v>50</v>
      </c>
      <c r="E3" s="30"/>
      <c r="F3" s="30"/>
      <c r="G3" s="30"/>
      <c r="H3" s="30"/>
      <c r="I3" s="13" t="s">
        <v>41</v>
      </c>
      <c r="J3" s="13" t="s">
        <v>66</v>
      </c>
      <c r="K3" s="31" t="s">
        <v>69</v>
      </c>
      <c r="L3" s="31"/>
    </row>
    <row r="4" spans="1:14" ht="22.7" customHeight="1">
      <c r="A4" s="29" t="s">
        <v>3</v>
      </c>
      <c r="B4" s="29"/>
      <c r="C4" s="29"/>
      <c r="D4" s="32" t="s">
        <v>0</v>
      </c>
      <c r="E4" s="32"/>
      <c r="F4" s="32"/>
      <c r="G4" s="32"/>
      <c r="H4" s="32"/>
      <c r="I4" s="10" t="s">
        <v>42</v>
      </c>
      <c r="J4" s="10" t="s">
        <v>43</v>
      </c>
      <c r="K4" s="10" t="s">
        <v>44</v>
      </c>
      <c r="L4" s="9">
        <v>13817648499</v>
      </c>
    </row>
    <row r="5" spans="1:14" ht="15.75" customHeight="1">
      <c r="A5" s="29" t="s">
        <v>4</v>
      </c>
      <c r="B5" s="29"/>
      <c r="C5" s="29"/>
      <c r="D5" s="36" t="s">
        <v>5</v>
      </c>
      <c r="E5" s="36"/>
      <c r="F5" s="36"/>
      <c r="G5" s="36"/>
      <c r="H5" s="36"/>
      <c r="I5" s="10" t="s">
        <v>45</v>
      </c>
      <c r="J5" s="11">
        <f ca="1">TODAY()</f>
        <v>44368</v>
      </c>
      <c r="K5" s="12"/>
      <c r="L5" s="12"/>
    </row>
    <row r="6" spans="1:14" ht="19.5" customHeight="1">
      <c r="A6" s="22" t="s">
        <v>6</v>
      </c>
      <c r="B6" s="22"/>
      <c r="C6" s="22"/>
      <c r="D6" s="22"/>
      <c r="E6" s="22"/>
      <c r="F6" s="22"/>
      <c r="G6" s="22"/>
      <c r="H6" s="22"/>
      <c r="I6" s="22"/>
      <c r="J6" s="22"/>
      <c r="K6" s="22"/>
      <c r="L6" s="22"/>
    </row>
    <row r="7" spans="1:14" s="1" customFormat="1" ht="34.9" customHeight="1">
      <c r="A7" s="3" t="s">
        <v>7</v>
      </c>
      <c r="B7" s="3" t="s">
        <v>8</v>
      </c>
      <c r="C7" s="3" t="s">
        <v>9</v>
      </c>
      <c r="D7" s="3" t="s">
        <v>10</v>
      </c>
      <c r="E7" s="25" t="s">
        <v>11</v>
      </c>
      <c r="F7" s="26"/>
      <c r="G7" s="3" t="s">
        <v>12</v>
      </c>
      <c r="H7" s="3" t="s">
        <v>13</v>
      </c>
      <c r="I7" s="3" t="s">
        <v>14</v>
      </c>
      <c r="J7" s="3" t="s">
        <v>15</v>
      </c>
      <c r="K7" s="3" t="s">
        <v>16</v>
      </c>
      <c r="L7" s="3" t="s">
        <v>17</v>
      </c>
      <c r="M7" s="6"/>
      <c r="N7" s="6"/>
    </row>
    <row r="8" spans="1:14" ht="55.15" customHeight="1">
      <c r="A8" s="3">
        <v>1</v>
      </c>
      <c r="B8" s="4" t="s">
        <v>67</v>
      </c>
      <c r="C8" s="21"/>
      <c r="D8" s="3" t="s">
        <v>48</v>
      </c>
      <c r="E8" s="27" t="s">
        <v>64</v>
      </c>
      <c r="F8" s="28"/>
      <c r="G8" s="3">
        <v>1000</v>
      </c>
      <c r="H8" s="3" t="s">
        <v>18</v>
      </c>
      <c r="I8" s="7"/>
      <c r="J8" s="7"/>
      <c r="K8" s="3" t="s">
        <v>49</v>
      </c>
      <c r="L8" s="3" t="s">
        <v>68</v>
      </c>
    </row>
    <row r="9" spans="1:14" ht="31.9" customHeight="1">
      <c r="A9" s="33" t="s">
        <v>19</v>
      </c>
      <c r="B9" s="34"/>
      <c r="C9" s="34"/>
      <c r="D9" s="34"/>
      <c r="E9" s="34"/>
      <c r="F9" s="34"/>
      <c r="G9" s="34"/>
      <c r="H9" s="34"/>
      <c r="I9" s="35"/>
      <c r="J9" s="8">
        <f>SUM(J8:J8)</f>
        <v>0</v>
      </c>
      <c r="K9" s="3"/>
      <c r="L9" s="3"/>
    </row>
    <row r="10" spans="1:14" ht="18.75" customHeight="1">
      <c r="A10" s="22" t="s">
        <v>20</v>
      </c>
      <c r="B10" s="22"/>
      <c r="C10" s="22"/>
    </row>
    <row r="11" spans="1:14" ht="40.15" customHeight="1">
      <c r="A11" s="22" t="s">
        <v>46</v>
      </c>
      <c r="B11" s="22"/>
      <c r="C11" s="22"/>
      <c r="D11" s="22"/>
      <c r="E11" s="22"/>
      <c r="F11" s="22"/>
      <c r="G11" s="22"/>
      <c r="H11" s="22"/>
      <c r="I11" s="22"/>
      <c r="J11" s="22"/>
      <c r="K11" s="22"/>
      <c r="L11" s="22"/>
    </row>
    <row r="12" spans="1:14" ht="18.399999999999999" customHeight="1">
      <c r="A12" s="22" t="s">
        <v>21</v>
      </c>
      <c r="B12" s="22"/>
      <c r="C12" s="22"/>
    </row>
    <row r="13" spans="1:14" ht="18.399999999999999" customHeight="1">
      <c r="A13" s="22" t="s">
        <v>22</v>
      </c>
      <c r="B13" s="22"/>
      <c r="C13" s="22"/>
      <c r="D13" s="22"/>
    </row>
    <row r="14" spans="1:14" ht="18.399999999999999" customHeight="1">
      <c r="A14" s="22" t="s">
        <v>47</v>
      </c>
      <c r="B14" s="22"/>
      <c r="C14" s="22"/>
      <c r="D14" s="22"/>
      <c r="E14" s="22"/>
      <c r="F14" s="22"/>
      <c r="G14" s="22"/>
    </row>
    <row r="15" spans="1:14" ht="18.399999999999999" customHeight="1">
      <c r="A15" s="22" t="s">
        <v>23</v>
      </c>
      <c r="B15" s="22"/>
      <c r="C15" s="22"/>
    </row>
    <row r="16" spans="1:14" ht="18.399999999999999" customHeight="1">
      <c r="A16" s="22" t="s">
        <v>24</v>
      </c>
      <c r="B16" s="22"/>
      <c r="C16" s="22"/>
      <c r="D16" s="22"/>
      <c r="E16" s="22"/>
      <c r="F16" s="22"/>
      <c r="G16" s="22"/>
      <c r="H16" s="22"/>
      <c r="I16" s="22"/>
      <c r="J16" s="22"/>
      <c r="K16" s="22"/>
      <c r="L16" s="22"/>
    </row>
    <row r="17" spans="1:12" ht="27.2" customHeight="1">
      <c r="A17" s="22" t="s">
        <v>25</v>
      </c>
      <c r="B17" s="22"/>
      <c r="C17" s="22"/>
      <c r="D17" s="22"/>
      <c r="E17" s="22"/>
      <c r="F17" s="22"/>
      <c r="G17" s="22"/>
      <c r="H17" s="22"/>
      <c r="I17" s="22"/>
      <c r="J17" s="22"/>
      <c r="K17" s="22"/>
      <c r="L17" s="22"/>
    </row>
    <row r="18" spans="1:12" ht="27.95" customHeight="1">
      <c r="A18" s="22" t="s">
        <v>26</v>
      </c>
      <c r="B18" s="22"/>
      <c r="C18" s="22"/>
      <c r="D18" s="22"/>
      <c r="E18" s="22"/>
      <c r="F18" s="22"/>
      <c r="G18" s="22"/>
      <c r="H18" s="22"/>
      <c r="I18" s="22"/>
      <c r="J18" s="22"/>
      <c r="K18" s="22"/>
      <c r="L18" s="22"/>
    </row>
    <row r="19" spans="1:12" ht="19.5" customHeight="1">
      <c r="A19" s="22" t="s">
        <v>27</v>
      </c>
      <c r="B19" s="22"/>
      <c r="C19" s="22"/>
      <c r="D19" s="22"/>
      <c r="E19" s="22"/>
      <c r="F19" s="22"/>
      <c r="G19" s="22"/>
      <c r="H19" s="22"/>
      <c r="I19" s="22"/>
      <c r="J19" s="22"/>
      <c r="K19" s="22"/>
      <c r="L19" s="22"/>
    </row>
    <row r="20" spans="1:12" ht="14.25" customHeight="1">
      <c r="A20" s="37" t="s">
        <v>28</v>
      </c>
      <c r="B20" s="37"/>
      <c r="C20" s="38" t="s">
        <v>53</v>
      </c>
      <c r="D20" s="38"/>
      <c r="E20" s="38"/>
      <c r="F20" s="38"/>
      <c r="G20" s="37" t="s">
        <v>29</v>
      </c>
      <c r="H20" s="37"/>
      <c r="I20" s="32" t="s">
        <v>0</v>
      </c>
      <c r="J20" s="32"/>
      <c r="K20" s="32"/>
      <c r="L20" s="32"/>
    </row>
    <row r="21" spans="1:12" ht="22.7" customHeight="1">
      <c r="A21" s="37" t="s">
        <v>30</v>
      </c>
      <c r="B21" s="37"/>
      <c r="C21" s="38" t="s">
        <v>65</v>
      </c>
      <c r="D21" s="38"/>
      <c r="E21" s="38"/>
      <c r="F21" s="38"/>
      <c r="G21" s="37" t="s">
        <v>30</v>
      </c>
      <c r="H21" s="37"/>
      <c r="I21" s="32" t="s">
        <v>31</v>
      </c>
      <c r="J21" s="32"/>
      <c r="K21" s="32"/>
      <c r="L21" s="32"/>
    </row>
    <row r="22" spans="1:12" ht="14.25" customHeight="1">
      <c r="A22" s="37" t="s">
        <v>32</v>
      </c>
      <c r="B22" s="37"/>
      <c r="C22" s="31" t="s">
        <v>55</v>
      </c>
      <c r="D22" s="31"/>
      <c r="E22" s="31"/>
      <c r="F22" s="31"/>
      <c r="G22" s="37" t="s">
        <v>32</v>
      </c>
      <c r="H22" s="37"/>
      <c r="I22" s="32" t="s">
        <v>33</v>
      </c>
      <c r="J22" s="32"/>
      <c r="K22" s="32"/>
      <c r="L22" s="32"/>
    </row>
    <row r="23" spans="1:12" ht="14.25" customHeight="1">
      <c r="A23" s="37" t="s">
        <v>34</v>
      </c>
      <c r="B23" s="37"/>
      <c r="C23" s="31" t="s">
        <v>54</v>
      </c>
      <c r="D23" s="31"/>
      <c r="E23" s="31"/>
      <c r="F23" s="31"/>
      <c r="G23" s="37" t="s">
        <v>34</v>
      </c>
      <c r="H23" s="37"/>
      <c r="I23" s="32" t="s">
        <v>35</v>
      </c>
      <c r="J23" s="32"/>
      <c r="K23" s="32"/>
      <c r="L23" s="32"/>
    </row>
    <row r="24" spans="1:12" ht="14.25" customHeight="1">
      <c r="A24" s="37" t="s">
        <v>36</v>
      </c>
      <c r="B24" s="37"/>
      <c r="C24" s="38" t="s">
        <v>56</v>
      </c>
      <c r="D24" s="38"/>
      <c r="E24" s="38"/>
      <c r="F24" s="38"/>
      <c r="G24" s="37" t="s">
        <v>36</v>
      </c>
      <c r="H24" s="37"/>
      <c r="I24" s="32" t="s">
        <v>37</v>
      </c>
      <c r="J24" s="32"/>
      <c r="K24" s="32"/>
      <c r="L24" s="32"/>
    </row>
    <row r="25" spans="1:12" ht="14.25" customHeight="1">
      <c r="A25" s="37" t="s">
        <v>38</v>
      </c>
      <c r="B25" s="37"/>
      <c r="C25" s="39" t="s">
        <v>57</v>
      </c>
      <c r="D25" s="31"/>
      <c r="E25" s="31"/>
      <c r="F25" s="31"/>
      <c r="G25" s="37" t="s">
        <v>38</v>
      </c>
      <c r="H25" s="37"/>
      <c r="I25" s="32" t="s">
        <v>39</v>
      </c>
      <c r="J25" s="32"/>
      <c r="K25" s="32"/>
      <c r="L25" s="32"/>
    </row>
    <row r="26" spans="1:12" ht="14.25" customHeight="1">
      <c r="A26" s="37" t="s">
        <v>40</v>
      </c>
      <c r="B26" s="37"/>
      <c r="C26" s="30"/>
      <c r="D26" s="30"/>
      <c r="E26" s="30"/>
      <c r="F26" s="30"/>
      <c r="G26" s="37" t="s">
        <v>40</v>
      </c>
      <c r="H26" s="37"/>
      <c r="I26" s="22"/>
      <c r="J26" s="22"/>
      <c r="K26" s="22"/>
      <c r="L26" s="22"/>
    </row>
    <row r="27" spans="1:12" ht="14.25" customHeight="1">
      <c r="I27" s="32"/>
      <c r="J27" s="32"/>
      <c r="K27" s="32"/>
      <c r="L27" s="32"/>
    </row>
    <row r="28" spans="1:12" ht="21.2" customHeight="1">
      <c r="K28" s="5"/>
      <c r="L28" s="2"/>
    </row>
    <row r="29" spans="1:12" ht="13.9" customHeight="1"/>
  </sheetData>
  <mergeCells count="53">
    <mergeCell ref="I27:L27"/>
    <mergeCell ref="A25:B25"/>
    <mergeCell ref="C25:F25"/>
    <mergeCell ref="G25:H25"/>
    <mergeCell ref="I25:L25"/>
    <mergeCell ref="A26:B26"/>
    <mergeCell ref="C26:F26"/>
    <mergeCell ref="G26:H26"/>
    <mergeCell ref="I26:L26"/>
    <mergeCell ref="A23:B23"/>
    <mergeCell ref="C23:F23"/>
    <mergeCell ref="A24:B24"/>
    <mergeCell ref="C24:F24"/>
    <mergeCell ref="G24:H24"/>
    <mergeCell ref="I24:L24"/>
    <mergeCell ref="A15:C15"/>
    <mergeCell ref="A16:L16"/>
    <mergeCell ref="A17:L17"/>
    <mergeCell ref="A18:L18"/>
    <mergeCell ref="A19:L19"/>
    <mergeCell ref="G23:H23"/>
    <mergeCell ref="I23:L23"/>
    <mergeCell ref="A20:B20"/>
    <mergeCell ref="C20:F20"/>
    <mergeCell ref="G20:H20"/>
    <mergeCell ref="I20:L20"/>
    <mergeCell ref="A21:B21"/>
    <mergeCell ref="C21:F21"/>
    <mergeCell ref="G21:H21"/>
    <mergeCell ref="I21:L21"/>
    <mergeCell ref="A22:B22"/>
    <mergeCell ref="C22:F22"/>
    <mergeCell ref="G22:H22"/>
    <mergeCell ref="I22:L22"/>
    <mergeCell ref="A13:D13"/>
    <mergeCell ref="A14:C14"/>
    <mergeCell ref="D14:G14"/>
    <mergeCell ref="A10:C10"/>
    <mergeCell ref="A11:L11"/>
    <mergeCell ref="A12:C12"/>
    <mergeCell ref="A1:L1"/>
    <mergeCell ref="A2:L2"/>
    <mergeCell ref="A6:L6"/>
    <mergeCell ref="E7:F7"/>
    <mergeCell ref="E8:F8"/>
    <mergeCell ref="A3:C3"/>
    <mergeCell ref="D3:H3"/>
    <mergeCell ref="K3:L3"/>
    <mergeCell ref="A4:C4"/>
    <mergeCell ref="D4:H4"/>
    <mergeCell ref="A5:C5"/>
    <mergeCell ref="A9:I9"/>
    <mergeCell ref="D5:H5"/>
  </mergeCells>
  <phoneticPr fontId="7" type="noConversion"/>
  <pageMargins left="0.53100001811981201" right="0.19599999487400099" top="0.31400001049041698" bottom="0.118000000715256" header="0" footer="0"/>
  <pageSetup paperSize="9" scale="63" orientation="portrait" r:id="rId1"/>
  <colBreaks count="1" manualBreakCount="1">
    <brk id="12" max="1048575" man="1"/>
  </colBreaks>
  <drawing r:id="rId2"/>
</worksheet>
</file>

<file path=xl/worksheets/sheet2.xml><?xml version="1.0" encoding="utf-8"?>
<worksheet xmlns="http://schemas.openxmlformats.org/spreadsheetml/2006/main" xmlns:r="http://schemas.openxmlformats.org/officeDocument/2006/relationships">
  <dimension ref="B27:R58"/>
  <sheetViews>
    <sheetView topLeftCell="A37" workbookViewId="0">
      <selection activeCell="I55" sqref="I55"/>
    </sheetView>
  </sheetViews>
  <sheetFormatPr defaultRowHeight="13.5"/>
  <sheetData>
    <row r="27" spans="17:18" ht="33.75">
      <c r="Q27" s="14" t="s">
        <v>51</v>
      </c>
      <c r="R27" s="14"/>
    </row>
    <row r="28" spans="17:18" ht="33.75">
      <c r="Q28" s="14" t="s">
        <v>52</v>
      </c>
      <c r="R28" s="14"/>
    </row>
    <row r="46" spans="2:6">
      <c r="B46" s="15" t="s">
        <v>63</v>
      </c>
    </row>
    <row r="48" spans="2:6">
      <c r="B48" s="16" t="s">
        <v>58</v>
      </c>
      <c r="C48" s="16" t="s">
        <v>59</v>
      </c>
      <c r="D48" s="16" t="s">
        <v>60</v>
      </c>
      <c r="E48" s="16" t="s">
        <v>61</v>
      </c>
      <c r="F48" s="16" t="s">
        <v>62</v>
      </c>
    </row>
    <row r="49" spans="2:7">
      <c r="B49" s="17">
        <v>1000</v>
      </c>
      <c r="C49" s="17">
        <v>1.63</v>
      </c>
      <c r="D49" s="17"/>
      <c r="E49" s="17"/>
      <c r="F49" s="17"/>
    </row>
    <row r="50" spans="2:7">
      <c r="B50" s="17">
        <v>3000</v>
      </c>
      <c r="C50" s="17">
        <v>1.26</v>
      </c>
      <c r="D50" s="17"/>
      <c r="E50" s="17"/>
      <c r="F50" s="17"/>
    </row>
    <row r="51" spans="2:7">
      <c r="B51" s="18">
        <v>5000</v>
      </c>
      <c r="C51" s="18">
        <v>1.21</v>
      </c>
      <c r="D51" s="19">
        <v>0.1</v>
      </c>
      <c r="E51" s="19">
        <v>0.9</v>
      </c>
      <c r="F51" s="20">
        <f>C51*(1+D51+E51)</f>
        <v>2.42</v>
      </c>
      <c r="G51">
        <f>(F51-C51)*B51</f>
        <v>6050</v>
      </c>
    </row>
    <row r="52" spans="2:7">
      <c r="B52" s="18">
        <v>10000</v>
      </c>
      <c r="C52" s="18">
        <v>1.17</v>
      </c>
      <c r="D52" s="19">
        <v>0.1</v>
      </c>
      <c r="E52" s="19">
        <v>0.8</v>
      </c>
      <c r="F52" s="20">
        <f>C52*(1+D52+E52)</f>
        <v>2.2229999999999999</v>
      </c>
      <c r="G52">
        <f>(F52-C52)*B52</f>
        <v>10530</v>
      </c>
    </row>
    <row r="53" spans="2:7">
      <c r="B53" s="17">
        <v>30000</v>
      </c>
      <c r="C53" s="17">
        <v>1.1599999999999999</v>
      </c>
      <c r="D53" s="17"/>
      <c r="E53" s="17"/>
      <c r="F53" s="17"/>
    </row>
    <row r="54" spans="2:7">
      <c r="B54" s="17">
        <v>50000</v>
      </c>
      <c r="C54" s="17">
        <v>1.1499999999999999</v>
      </c>
      <c r="D54" s="17"/>
      <c r="E54" s="17"/>
      <c r="F54" s="17"/>
    </row>
    <row r="58" spans="2:7">
      <c r="F58">
        <f>C51*D51</f>
        <v>0.121</v>
      </c>
    </row>
  </sheetData>
  <phoneticPr fontId="7"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命名范围</vt:lpstr>
      </vt:variant>
      <vt:variant>
        <vt:i4>1</vt:i4>
      </vt:variant>
    </vt:vector>
  </HeadingPairs>
  <TitlesOfParts>
    <vt:vector size="3" baseType="lpstr">
      <vt:lpstr>sheet1</vt:lpstr>
      <vt:lpstr>Sheet2</vt:lpstr>
      <vt:lpstr>sheet1!Print_Area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idp542</cp:lastModifiedBy>
  <cp:lastPrinted>2020-05-13T08:20:31Z</cp:lastPrinted>
  <dcterms:created xsi:type="dcterms:W3CDTF">2020-03-27T05:41:00Z</dcterms:created>
  <dcterms:modified xsi:type="dcterms:W3CDTF">2021-06-21T01:34:43Z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2052-11.1.0.9584</vt:lpwstr>
  </property>
</Properties>
</file>